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k\Downloads\"/>
    </mc:Choice>
  </mc:AlternateContent>
  <xr:revisionPtr revIDLastSave="0" documentId="13_ncr:1_{208E1B73-58E5-47B2-A4A6-26A34BF1E4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stęp" sheetId="3" r:id="rId1"/>
    <sheet name="Sprawdź wyniki" sheetId="1" r:id="rId2"/>
    <sheet name="Co warto czytać" sheetId="4" r:id="rId3"/>
  </sheets>
  <definedNames>
    <definedName name="Z_DEBC02F2_2473_4B33_974B_3225FEA2A9DE_.wvu.FilterData" localSheetId="1" hidden="1">'Sprawdź wyniki'!$F$3:$M$933</definedName>
    <definedName name="Z_DEBC02F2_2473_4B33_974B_3225FEA2A9DE_.wvu.FilterData" localSheetId="0" hidden="1">Wstęp!$C$4:$C$921</definedName>
  </definedNames>
  <calcPr calcId="191029"/>
  <customWorkbookViews>
    <customWorkbookView name="Filter 1" guid="{DEBC02F2-2473-4B33-974B-3225FEA2A9D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L13" i="1" l="1"/>
  <c r="L11" i="1"/>
  <c r="L9" i="1"/>
  <c r="L7" i="1"/>
  <c r="L16" i="1" l="1"/>
  <c r="A17" i="1" s="1"/>
</calcChain>
</file>

<file path=xl/sharedStrings.xml><?xml version="1.0" encoding="utf-8"?>
<sst xmlns="http://schemas.openxmlformats.org/spreadsheetml/2006/main" count="69" uniqueCount="68">
  <si>
    <t>→</t>
  </si>
  <si>
    <t>Zapraszamy do starannie wybranych wpisów blogowych, które uproszczą Twoją pracę i wprowadzą Cię w temat automatyzacji marketingu. To niezwykle ważne - związane też z naszą misją - by każdy sklep internetowy poznał potencjał automatyzacji i nie uważał, że jest przeznaczona wyłącznie dla największych rynkowych graczy.</t>
  </si>
  <si>
    <t>Nazwa wpisu</t>
  </si>
  <si>
    <t>Skrót</t>
  </si>
  <si>
    <t>Link</t>
  </si>
  <si>
    <t>3 podejścia do uproszczenia MarTech stack – zestawu narzędzi dla działu marketingu</t>
  </si>
  <si>
    <t>MarTech Stack to zestaw narzędzi dla działu marketingu.</t>
  </si>
  <si>
    <t>https://www.persooa.com/blog/3-podejscia-do-uproszczenia-martech-stack-zestawu-narzedzi-dla-dzialu-marketingu/</t>
  </si>
  <si>
    <t>Koszt alternatywny, czyli dlaczego nie warto rezygnować z wdrażania personalizacji</t>
  </si>
  <si>
    <t>To, co dziś jest możliwością jutro stanie się wymogiem — dlatego warto wprowadzać personalizację już teraz.</t>
  </si>
  <si>
    <t>https://www.persooa.com/blog/koszt-alternatywny-wdrazania-personalizacji/</t>
  </si>
  <si>
    <t>Wstęp do personalizacji – najlepsze praktyki</t>
  </si>
  <si>
    <t>szczegółowe wprowadzenie do procesu personalizacji witryny, zawierające gotowe strategie do wdrożenia, wyzwania, które musisz rozważyć i przykłady, od których warto zacząć.</t>
  </si>
  <si>
    <t>https://www.persooa.com/blog/strategia-personalizacji-strony-dobre-praktyki-i-przyklady/</t>
  </si>
  <si>
    <t>Personalizacja treści na podstawie źródeł ruchu</t>
  </si>
  <si>
    <t>Segmentacja ruchu lub odwiedzających jest pierwszym krokiem do personalizacji, ponieważ im bardziej uda Ci się dopasować do przynajmniej części oczekiwań odwiedzających, tym bardziej angażujące doświadczenie jesteś w stanie im zapewnić.</t>
  </si>
  <si>
    <t>https://www.persooa.com/blog/personalizacja-tresci-na-podstawie-zrodel-ruchu/</t>
  </si>
  <si>
    <t>Dlaczego twoja strona produktowa nie zapewnia oczekiwanej konwersji (i jak to naprawić)?</t>
  </si>
  <si>
    <t>Ten artykuł to swego rodzaju lista kontrolna pozwalająca rozwiązać wiele problemów pojawiających się na stronie produktowej.</t>
  </si>
  <si>
    <t>https://www.persooa.com/blog/dlaczego-twoja-strona-produktowa-nie-zapewnia-oczekiwanej-konwersji-i-jak-to-naprawic/</t>
  </si>
  <si>
    <t>Oferty ograniczone czasowo: jak napędzać konwersje za pomocą marketingu niedoboru</t>
  </si>
  <si>
    <t>W tym artykule wyjaśniamy koncepcje ofert ograniczonych czasowo i przedstawię sposób ich działania. Pokażę kilka przykładów i podpowiem, jak zacząć.</t>
  </si>
  <si>
    <t>https://www.persooa.com/blog/oferty-ograniczone-czasowo-jak-napedzac-konwersje-za-pomoca-marketingu-niedoboru/</t>
  </si>
  <si>
    <t>Programy lojalnościowe dla klientów e-commerce</t>
  </si>
  <si>
    <t>Programy lojalnościowe należą do jednych z najbardziej skutecznych działań marketingowych, które w dłuższej perspektywie mają przywiązać klienta do naszej marki, produktu lub miejsca.</t>
  </si>
  <si>
    <t>https://www.persooa.com/blog/programy-lojalnosciowe-dla-klientow-e-commerce/</t>
  </si>
  <si>
    <t>3 sposoby na personalizację email marketingu bez 3rd party cookies czyli ciasteczek firm trzecich</t>
  </si>
  <si>
    <t>Jak promować firmę po zmianach w polityce ciasteczek cookies? Na szczęście można wymienić przynajmniej trzy metody, na radzenie sobie w świecie bez plików cookie podmiotów trzecich.</t>
  </si>
  <si>
    <t>https://www.persooa.com/blog/3-sposoby-na-personalizacje-email-marketingu-bez-3rd-party-cookies-czyli-ciasteczek-firm-trzecich/</t>
  </si>
  <si>
    <r>
      <rPr>
        <b/>
        <sz val="10"/>
        <rFont val="Montserrat"/>
        <charset val="238"/>
      </rPr>
      <t xml:space="preserve">Witamy w arkuszu oceny retencji klientów, którego zadaniem jest pomóc Ci ocenić skuteczność Twojej strategii utrzymania klienta na każdym etapie jego podróży. </t>
    </r>
    <r>
      <rPr>
        <sz val="10"/>
        <rFont val="Montserrat"/>
        <charset val="238"/>
      </rPr>
      <t xml:space="preserve">
Przejdź do następnej zakładki i zaznacz pole przy każdym stwierdzeniu, które jest prawdziwe w przypadku Twojej działalności. Przy każdej sekcji możesz zobaczyć, ile punktów na 20 zdobyłeś/łaś, a Twój ogólny wynik na 100 punktów pojawi się na dole. 
Po uzyskaniu pełnego wyniku możesz użyć tego arkusza jako checklisty, która pomoże Ci uzupełnić luki w Twojej strategii retencji. Zapisz dokument, aby zapisać swój wynik. Za każdym razem, gdy wprowadzisz ulepszenia na stronie, wróć do dokumentu i zaktualizuj uzyskane punkty. 
</t>
    </r>
    <r>
      <rPr>
        <b/>
        <sz val="10"/>
        <rFont val="Montserrat"/>
        <charset val="238"/>
      </rPr>
      <t>Jeśli chcesz omówić swój wynik, nasz zespół jest do Twojej dyspozycji!</t>
    </r>
  </si>
  <si>
    <t>Wstęp</t>
  </si>
  <si>
    <t>Arkusz oceny retencji klientów</t>
  </si>
  <si>
    <t>Etap Customer Journey (podróży klienta)</t>
  </si>
  <si>
    <t>Punktacja</t>
  </si>
  <si>
    <t>Wynik</t>
  </si>
  <si>
    <t>Zamiana klientów-gości w zidentyfikowanych klientów -----------------------&gt;</t>
  </si>
  <si>
    <t>Zamiana zidentyfikowanych klientów w stałych klientów -----------------------&gt;</t>
  </si>
  <si>
    <t>Zamiana stałych klientów w lojalnych klientów  -----------------------&gt;</t>
  </si>
  <si>
    <t>Zamiana lojalnych klientów w 
ambasadorów marki -----------------------&gt;</t>
  </si>
  <si>
    <t>Ponowne zaangażowanie 
klientów zagrożonych odejściem -----------------------&gt;</t>
  </si>
  <si>
    <t>Wiem, jaki procent "kupujących po raz pierwszy" zakłada konto</t>
  </si>
  <si>
    <t>Wiem, ilu kupujących powraca, aby dokonać drugiego zakupu</t>
  </si>
  <si>
    <t>Śledzę, jak zmieniają się średnie wartości zamówień (AOV) z każdym zakupem klienta</t>
  </si>
  <si>
    <t>Zachęcam stałych klientów do wystawiania recenzji</t>
  </si>
  <si>
    <t>Wiem, kiedy klienci odchodzą – tj. po ilu zakupach przestają wracać</t>
  </si>
  <si>
    <t>Znam średnią wartość zamówień (AOV) klientów-gości w porównaniu do posiadaczy kont</t>
  </si>
  <si>
    <t>Wiem, jaki jest średni czas potrzebny klientowi na powrót i dokonanie drugiego zakupu</t>
  </si>
  <si>
    <t>Dokonuję segmentacji klientów na podstawie ich wartości (Customer Lifetime Value)</t>
  </si>
  <si>
    <t xml:space="preserve">Kontaktuję się z klientami, którzy zostawiają recenzje, zachęcając ich również do polecania sklepu </t>
  </si>
  <si>
    <t>Identyfikuję i segmentuję klientów, którzy są „zagrożeni odejściem” i nie wrócili w oczekiwanym czasie</t>
  </si>
  <si>
    <t>Zachęcam klientów-gości do utworzenia konta przy lub po zakupie</t>
  </si>
  <si>
    <t>Stosuję dodatkowe zachęty, żeby przekonać klientów do ponownego zakupu w określonym czasie</t>
  </si>
  <si>
    <t>Moim najcenniejszym klientom zapewniam oferty specjalne lub ekskluzywne korzyści</t>
  </si>
  <si>
    <t xml:space="preserve">Zachęcam stałych klientów do polecania sklepu znajomym i rodzinie </t>
  </si>
  <si>
    <t>Prowadzę osobne kampanie mailingowe lub promocje dla „zagrożonego odejściem” segmentu klientów</t>
  </si>
  <si>
    <t>Zachęcam kupujących do śledzenia mojego sklepu w social mediach</t>
  </si>
  <si>
    <t>Personalizuję newslettery, nie tylko imieniem (np. polecam podobne produkty, przypominam o niewykorzystanych rabatach)</t>
  </si>
  <si>
    <t>Prowadzę społeczności online, do których lojalni klienci mogą dołączyć i uzyskać dostęp do ekskluzywnych treści</t>
  </si>
  <si>
    <t>Nagradzam polecających, gdy klienci z ich polecenia wrócą i pomyślnie dokonają zakupu</t>
  </si>
  <si>
    <t>Stosuję strategie "niespodzianki i zachwytu" aby odzyskać klientów zagrożonych odejściem</t>
  </si>
  <si>
    <t>Zbieram unikalne dane profilowe dotyczące kupujących po raz pierwszy, np. ich daty urodzin</t>
  </si>
  <si>
    <t>Zachęcam kupujących do działań na podstawie wspólnych przekonań (np. recyklingu nagród lub darowizn na cele charytatywne)</t>
  </si>
  <si>
    <t>Zapewniam moim najcenniejszym klientom doświadczenia VIP</t>
  </si>
  <si>
    <t>Dziękuję lub nagradzam klientów, którzy wspominają o moim sklepie albo używają hashtagów mojej marki w social mediach</t>
  </si>
  <si>
    <t>Uwzględniam w komunikacji wartości mojej marki, aby przypomnieć „zagrożonym odejściem” klientom, czym się kieruję w działalności</t>
  </si>
  <si>
    <t> Twój wskaźnik utrzymania klienta</t>
  </si>
  <si>
    <t>Chcesz zwiększyć poziom retencji i zbudować lepsze relacje z lojalnymi klientami?</t>
  </si>
  <si>
    <t xml:space="preserve">Mamy wszystko, czego potrzebujesz.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</si>
</sst>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sz val="10"/>
      <color rgb="FF241F4F"/>
      <name val="Muli"/>
    </font>
    <font>
      <b/>
      <sz val="10"/>
      <color rgb="FF241F4F"/>
      <name val="Muli Light"/>
    </font>
    <font>
      <b/>
      <sz val="10"/>
      <color rgb="FF000000"/>
      <name val="Muli Light"/>
    </font>
    <font>
      <sz val="12"/>
      <color rgb="FF000000"/>
      <name val="Calibri"/>
      <family val="2"/>
      <charset val="238"/>
    </font>
    <font>
      <sz val="14"/>
      <color rgb="FF241F4F"/>
      <name val="Open Sans"/>
      <family val="2"/>
      <charset val="238"/>
    </font>
    <font>
      <sz val="10"/>
      <color rgb="FF000000"/>
      <name val="Open Sans"/>
      <family val="2"/>
      <charset val="238"/>
    </font>
    <font>
      <sz val="10"/>
      <color rgb="FF241F4F"/>
      <name val="Open Sans"/>
      <family val="2"/>
      <charset val="238"/>
    </font>
    <font>
      <b/>
      <sz val="10"/>
      <color rgb="FF241F4F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sz val="14"/>
      <color rgb="FF000000"/>
      <name val="Open Sans"/>
      <family val="2"/>
      <charset val="238"/>
    </font>
    <font>
      <sz val="18"/>
      <color rgb="FF3E037C"/>
      <name val="Montserrat"/>
      <family val="3"/>
    </font>
    <font>
      <b/>
      <sz val="14"/>
      <color theme="0"/>
      <name val="Montserrat"/>
      <family val="3"/>
    </font>
    <font>
      <b/>
      <sz val="12"/>
      <color rgb="FF241F4F"/>
      <name val="Montserrat"/>
      <family val="3"/>
    </font>
    <font>
      <sz val="12"/>
      <color rgb="FF241F4F"/>
      <name val="Montserrat"/>
      <family val="3"/>
    </font>
    <font>
      <sz val="12"/>
      <color rgb="FFFFFFFF"/>
      <name val="Montserrat"/>
      <family val="3"/>
    </font>
    <font>
      <sz val="12"/>
      <color rgb="FF000000"/>
      <name val="Montserrat"/>
      <family val="3"/>
    </font>
    <font>
      <b/>
      <sz val="26"/>
      <name val="Montserrat"/>
      <family val="3"/>
    </font>
    <font>
      <b/>
      <sz val="12"/>
      <color theme="0"/>
      <name val="Montserrat"/>
      <family val="3"/>
    </font>
    <font>
      <sz val="12"/>
      <color theme="0"/>
      <name val="Montserrat"/>
      <family val="3"/>
    </font>
    <font>
      <b/>
      <sz val="12"/>
      <color rgb="FFF1E4FF"/>
      <name val="Montserrat"/>
      <family val="3"/>
    </font>
    <font>
      <sz val="11"/>
      <color rgb="FF241F4F"/>
      <name val="Montserrat"/>
      <family val="3"/>
    </font>
    <font>
      <b/>
      <sz val="20"/>
      <name val="Montserrat"/>
      <family val="3"/>
    </font>
    <font>
      <b/>
      <sz val="11"/>
      <color rgb="FFF1E4FF"/>
      <name val="Montserrat"/>
      <family val="3"/>
    </font>
    <font>
      <sz val="11"/>
      <color theme="0"/>
      <name val="Montserrat"/>
      <family val="3"/>
    </font>
    <font>
      <b/>
      <sz val="11"/>
      <color theme="0"/>
      <name val="Montserrat"/>
      <family val="3"/>
    </font>
    <font>
      <sz val="12"/>
      <color rgb="FFFFFFFF"/>
      <name val="Montserrat"/>
      <charset val="238"/>
    </font>
    <font>
      <b/>
      <sz val="11"/>
      <color rgb="FF000000"/>
      <name val="Montserrat"/>
      <charset val="238"/>
    </font>
    <font>
      <sz val="11"/>
      <color rgb="FF000000"/>
      <name val="Montserrat"/>
      <charset val="238"/>
    </font>
    <font>
      <u/>
      <sz val="11"/>
      <color rgb="FF1155CC"/>
      <name val="Montserrat"/>
      <charset val="238"/>
    </font>
    <font>
      <sz val="10"/>
      <name val="Montserrat"/>
      <charset val="238"/>
    </font>
    <font>
      <b/>
      <sz val="10"/>
      <name val="Montserrat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rgb="FFF5F6FC"/>
      </patternFill>
    </fill>
    <fill>
      <patternFill patternType="solid">
        <fgColor theme="0"/>
        <bgColor rgb="FFF1E4FF"/>
      </patternFill>
    </fill>
    <fill>
      <patternFill patternType="solid">
        <fgColor theme="1"/>
        <bgColor rgb="FFFAF5FF"/>
      </patternFill>
    </fill>
    <fill>
      <patternFill patternType="solid">
        <fgColor theme="1"/>
        <bgColor rgb="FFF1E4FF"/>
      </patternFill>
    </fill>
    <fill>
      <patternFill patternType="solid">
        <fgColor theme="0"/>
        <bgColor rgb="FFEFEFEF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rgb="FFFAF5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0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shrinkToFit="1"/>
    </xf>
    <xf numFmtId="0" fontId="12" fillId="3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vertical="top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8" fillId="3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top" wrapText="1"/>
    </xf>
    <xf numFmtId="0" fontId="20" fillId="6" borderId="0" xfId="0" applyFont="1" applyFill="1" applyAlignment="1">
      <alignment vertical="top" wrapText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14" fillId="4" borderId="0" xfId="0" applyFont="1" applyFill="1" applyAlignment="1">
      <alignment wrapText="1"/>
    </xf>
    <xf numFmtId="0" fontId="18" fillId="4" borderId="0" xfId="0" applyFont="1" applyFill="1" applyAlignment="1">
      <alignment vertical="top" wrapText="1"/>
    </xf>
    <xf numFmtId="0" fontId="18" fillId="4" borderId="0" xfId="0" applyFont="1" applyFill="1" applyAlignment="1" applyProtection="1">
      <alignment vertical="top" wrapText="1"/>
      <protection locked="0"/>
    </xf>
    <xf numFmtId="0" fontId="19" fillId="4" borderId="0" xfId="0" applyFont="1" applyFill="1" applyAlignment="1">
      <alignment wrapText="1"/>
    </xf>
    <xf numFmtId="0" fontId="18" fillId="7" borderId="0" xfId="0" applyFont="1" applyFill="1" applyAlignment="1" applyProtection="1">
      <alignment wrapText="1"/>
      <protection locked="0"/>
    </xf>
    <xf numFmtId="0" fontId="19" fillId="4" borderId="0" xfId="0" applyFont="1" applyFill="1" applyAlignment="1">
      <alignment vertical="top" wrapText="1"/>
    </xf>
    <xf numFmtId="0" fontId="18" fillId="5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8" fillId="6" borderId="0" xfId="0" applyFont="1" applyFill="1" applyAlignment="1" applyProtection="1">
      <alignment vertical="top"/>
      <protection hidden="1"/>
    </xf>
    <xf numFmtId="0" fontId="19" fillId="6" borderId="0" xfId="0" applyFont="1" applyFill="1" applyAlignment="1">
      <alignment vertical="top" wrapText="1"/>
    </xf>
    <xf numFmtId="0" fontId="18" fillId="6" borderId="0" xfId="0" applyFont="1" applyFill="1" applyAlignment="1">
      <alignment vertical="top" wrapText="1"/>
    </xf>
    <xf numFmtId="0" fontId="19" fillId="6" borderId="0" xfId="0" applyFont="1" applyFill="1" applyAlignment="1">
      <alignment wrapText="1"/>
    </xf>
    <xf numFmtId="0" fontId="25" fillId="7" borderId="0" xfId="0" applyFont="1" applyFill="1" applyAlignment="1" applyProtection="1">
      <alignment horizontal="center" vertical="center" wrapText="1"/>
      <protection locked="0"/>
    </xf>
    <xf numFmtId="0" fontId="24" fillId="4" borderId="0" xfId="0" applyFont="1" applyFill="1" applyAlignment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  <protection locked="0"/>
    </xf>
    <xf numFmtId="0" fontId="21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18" fillId="6" borderId="0" xfId="0" applyFont="1" applyFill="1" applyAlignment="1">
      <alignment horizontal="left" vertical="center"/>
    </xf>
    <xf numFmtId="0" fontId="24" fillId="6" borderId="0" xfId="0" applyFont="1" applyFill="1" applyAlignment="1">
      <alignment vertical="top"/>
    </xf>
    <xf numFmtId="0" fontId="21" fillId="10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18" fillId="3" borderId="0" xfId="0" applyFont="1" applyFill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53D9F0"/>
      <color rgb="FFF1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6" noThreeD="1"/>
</file>

<file path=xl/ctrlProps/ctrlProp2.xml><?xml version="1.0" encoding="utf-8"?>
<formControlPr xmlns="http://schemas.microsoft.com/office/spreadsheetml/2009/9/main" objectType="CheckBox" fmlaLink="$E$6" lockText="1" noThreeD="1"/>
</file>

<file path=xl/ctrlProps/ctrlProp3.xml><?xml version="1.0" encoding="utf-8"?>
<formControlPr xmlns="http://schemas.microsoft.com/office/spreadsheetml/2009/9/main" objectType="CheckBox" fmlaLink="$G$6" lockText="1" noThreeD="1"/>
</file>

<file path=xl/ctrlProps/ctrlProp4.xml><?xml version="1.0" encoding="utf-8"?>
<formControlPr xmlns="http://schemas.microsoft.com/office/spreadsheetml/2009/9/main" objectType="CheckBox" fmlaLink="$I$6" lockText="1" noThreeD="1"/>
</file>

<file path=xl/ctrlProps/ctrlProp5.xml><?xml version="1.0" encoding="utf-8"?>
<formControlPr xmlns="http://schemas.microsoft.com/office/spreadsheetml/2009/9/main" objectType="CheckBox" fmlaLink="$K$6" lockText="1" noThreeD="1"/>
</file>

<file path=xl/ctrlProps/ctrlProp6.xml><?xml version="1.0" encoding="utf-8"?>
<formControlPr xmlns="http://schemas.microsoft.com/office/spreadsheetml/2009/9/main" objectType="CheckBox" fmlaLink="$C$8" lockText="1" noThreeD="1"/>
</file>

<file path=xl/ctrlProps/ctrlProp7.xml><?xml version="1.0" encoding="utf-8"?>
<formControlPr xmlns="http://schemas.microsoft.com/office/spreadsheetml/2009/9/main" objectType="CheckBox" fmlaLink="$E$8" lockText="1" noThreeD="1"/>
</file>

<file path=xl/ctrlProps/ctrlProp8.xml><?xml version="1.0" encoding="utf-8"?>
<formControlPr xmlns="http://schemas.microsoft.com/office/spreadsheetml/2009/9/main" objectType="CheckBox" fmlaLink="$G$8" lockText="1" noThreeD="1"/>
</file>

<file path=xl/ctrlProps/ctrlProp9.xml><?xml version="1.0" encoding="utf-8"?>
<formControlPr xmlns="http://schemas.microsoft.com/office/spreadsheetml/2009/9/main" objectType="CheckBox" fmlaLink="$I$8" lockText="1" noThreeD="1"/>
</file>

<file path=xl/ctrlProps/ctrlProp10.xml><?xml version="1.0" encoding="utf-8"?>
<formControlPr xmlns="http://schemas.microsoft.com/office/spreadsheetml/2009/9/main" objectType="CheckBox" fmlaLink="$K$8" lockText="1" noThreeD="1"/>
</file>

<file path=xl/ctrlProps/ctrlProp11.xml><?xml version="1.0" encoding="utf-8"?>
<formControlPr xmlns="http://schemas.microsoft.com/office/spreadsheetml/2009/9/main" objectType="CheckBox" fmlaLink="$C$10" lockText="1" noThreeD="1"/>
</file>

<file path=xl/ctrlProps/ctrlProp12.xml><?xml version="1.0" encoding="utf-8"?>
<formControlPr xmlns="http://schemas.microsoft.com/office/spreadsheetml/2009/9/main" objectType="CheckBox" fmlaLink="$E$10" lockText="1" noThreeD="1"/>
</file>

<file path=xl/ctrlProps/ctrlProp13.xml><?xml version="1.0" encoding="utf-8"?>
<formControlPr xmlns="http://schemas.microsoft.com/office/spreadsheetml/2009/9/main" objectType="CheckBox" fmlaLink="$G$10" lockText="1" noThreeD="1"/>
</file>

<file path=xl/ctrlProps/ctrlProp14.xml><?xml version="1.0" encoding="utf-8"?>
<formControlPr xmlns="http://schemas.microsoft.com/office/spreadsheetml/2009/9/main" objectType="CheckBox" fmlaLink="$I$10" lockText="1" noThreeD="1"/>
</file>

<file path=xl/ctrlProps/ctrlProp15.xml><?xml version="1.0" encoding="utf-8"?>
<formControlPr xmlns="http://schemas.microsoft.com/office/spreadsheetml/2009/9/main" objectType="CheckBox" fmlaLink="$K$10" lockText="1" noThreeD="1"/>
</file>

<file path=xl/ctrlProps/ctrlProp16.xml><?xml version="1.0" encoding="utf-8"?>
<formControlPr xmlns="http://schemas.microsoft.com/office/spreadsheetml/2009/9/main" objectType="CheckBox" fmlaLink="$C$12" lockText="1" noThreeD="1"/>
</file>

<file path=xl/ctrlProps/ctrlProp17.xml><?xml version="1.0" encoding="utf-8"?>
<formControlPr xmlns="http://schemas.microsoft.com/office/spreadsheetml/2009/9/main" objectType="CheckBox" fmlaLink="$E$12" lockText="1" noThreeD="1"/>
</file>

<file path=xl/ctrlProps/ctrlProp18.xml><?xml version="1.0" encoding="utf-8"?>
<formControlPr xmlns="http://schemas.microsoft.com/office/spreadsheetml/2009/9/main" objectType="CheckBox" fmlaLink="$G$12" lockText="1" noThreeD="1"/>
</file>

<file path=xl/ctrlProps/ctrlProp19.xml><?xml version="1.0" encoding="utf-8"?>
<formControlPr xmlns="http://schemas.microsoft.com/office/spreadsheetml/2009/9/main" objectType="CheckBox" fmlaLink="$I$12" lockText="1" noThreeD="1"/>
</file>

<file path=xl/ctrlProps/ctrlProp20.xml><?xml version="1.0" encoding="utf-8"?>
<formControlPr xmlns="http://schemas.microsoft.com/office/spreadsheetml/2009/9/main" objectType="CheckBox" fmlaLink="$K$12" lockText="1" noThreeD="1"/>
</file>

<file path=xl/ctrlProps/ctrlProp21.xml><?xml version="1.0" encoding="utf-8"?>
<formControlPr xmlns="http://schemas.microsoft.com/office/spreadsheetml/2009/9/main" objectType="CheckBox" fmlaLink="$C$14" noThreeD="1"/>
</file>

<file path=xl/ctrlProps/ctrlProp22.xml><?xml version="1.0" encoding="utf-8"?>
<formControlPr xmlns="http://schemas.microsoft.com/office/spreadsheetml/2009/9/main" objectType="CheckBox" fmlaLink="$E$14" lockText="1" noThreeD="1"/>
</file>

<file path=xl/ctrlProps/ctrlProp23.xml><?xml version="1.0" encoding="utf-8"?>
<formControlPr xmlns="http://schemas.microsoft.com/office/spreadsheetml/2009/9/main" objectType="CheckBox" fmlaLink="$G$14" lockText="1" noThreeD="1"/>
</file>

<file path=xl/ctrlProps/ctrlProp24.xml><?xml version="1.0" encoding="utf-8"?>
<formControlPr xmlns="http://schemas.microsoft.com/office/spreadsheetml/2009/9/main" objectType="CheckBox" fmlaLink="$I$14" lockText="1" noThreeD="1"/>
</file>

<file path=xl/ctrlProps/ctrlProp25.xml><?xml version="1.0" encoding="utf-8"?>
<formControlPr xmlns="http://schemas.microsoft.com/office/spreadsheetml/2009/9/main" objectType="CheckBox" fmlaLink="$K$1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Sprawd&#378; wynik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rsooa.com/persooa-shop/" TargetMode="External"/><Relationship Id="rId1" Type="http://schemas.openxmlformats.org/officeDocument/2006/relationships/hyperlink" Target="https://www.persooa.com/my-reward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220662</xdr:colOff>
      <xdr:row>5</xdr:row>
      <xdr:rowOff>333374</xdr:rowOff>
    </xdr:from>
    <xdr:to>
      <xdr:col>1</xdr:col>
      <xdr:colOff>2811462</xdr:colOff>
      <xdr:row>5</xdr:row>
      <xdr:rowOff>600075</xdr:rowOff>
    </xdr:to>
    <xdr:sp macro="" textlink="">
      <xdr:nvSpPr>
        <xdr:cNvPr id="30" name="TextBox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6462" y="3933824"/>
          <a:ext cx="2590800" cy="266701"/>
        </a:xfrm>
        <a:prstGeom prst="rect">
          <a:avLst/>
        </a:prstGeom>
        <a:solidFill>
          <a:srgbClr val="002060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chemeClr val="bg1"/>
              </a:solidFill>
              <a:latin typeface="Montserrat" panose="00000500000000000000" pitchFamily="2" charset="-18"/>
            </a:rPr>
            <a:t>SPRAWDŹ SWÓJ WYNIK</a:t>
          </a:r>
          <a:endParaRPr lang="en-GB" sz="1100" b="1">
            <a:solidFill>
              <a:schemeClr val="bg1"/>
            </a:solidFill>
            <a:latin typeface="Montserrat" panose="00000500000000000000" pitchFamily="2" charset="-1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9525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95800" cy="4495800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</xdr:row>
          <xdr:rowOff>257175</xdr:rowOff>
        </xdr:from>
        <xdr:to>
          <xdr:col>3</xdr:col>
          <xdr:colOff>0</xdr:colOff>
          <xdr:row>4</xdr:row>
          <xdr:rowOff>638175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</xdr:row>
          <xdr:rowOff>238125</xdr:rowOff>
        </xdr:from>
        <xdr:to>
          <xdr:col>4</xdr:col>
          <xdr:colOff>457200</xdr:colOff>
          <xdr:row>4</xdr:row>
          <xdr:rowOff>619125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238125</xdr:rowOff>
        </xdr:from>
        <xdr:to>
          <xdr:col>6</xdr:col>
          <xdr:colOff>457200</xdr:colOff>
          <xdr:row>4</xdr:row>
          <xdr:rowOff>619125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</xdr:row>
          <xdr:rowOff>257175</xdr:rowOff>
        </xdr:from>
        <xdr:to>
          <xdr:col>8</xdr:col>
          <xdr:colOff>447675</xdr:colOff>
          <xdr:row>4</xdr:row>
          <xdr:rowOff>638175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</xdr:row>
          <xdr:rowOff>257175</xdr:rowOff>
        </xdr:from>
        <xdr:to>
          <xdr:col>10</xdr:col>
          <xdr:colOff>409575</xdr:colOff>
          <xdr:row>4</xdr:row>
          <xdr:rowOff>638175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266700</xdr:rowOff>
        </xdr:from>
        <xdr:to>
          <xdr:col>2</xdr:col>
          <xdr:colOff>419100</xdr:colOff>
          <xdr:row>6</xdr:row>
          <xdr:rowOff>600075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</xdr:row>
          <xdr:rowOff>257175</xdr:rowOff>
        </xdr:from>
        <xdr:to>
          <xdr:col>4</xdr:col>
          <xdr:colOff>466725</xdr:colOff>
          <xdr:row>6</xdr:row>
          <xdr:rowOff>600075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</xdr:row>
          <xdr:rowOff>238125</xdr:rowOff>
        </xdr:from>
        <xdr:to>
          <xdr:col>7</xdr:col>
          <xdr:colOff>0</xdr:colOff>
          <xdr:row>6</xdr:row>
          <xdr:rowOff>600075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6</xdr:row>
          <xdr:rowOff>257175</xdr:rowOff>
        </xdr:from>
        <xdr:to>
          <xdr:col>8</xdr:col>
          <xdr:colOff>419100</xdr:colOff>
          <xdr:row>6</xdr:row>
          <xdr:rowOff>600075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228600</xdr:rowOff>
        </xdr:from>
        <xdr:to>
          <xdr:col>10</xdr:col>
          <xdr:colOff>419100</xdr:colOff>
          <xdr:row>6</xdr:row>
          <xdr:rowOff>600075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266700</xdr:rowOff>
        </xdr:from>
        <xdr:to>
          <xdr:col>2</xdr:col>
          <xdr:colOff>428625</xdr:colOff>
          <xdr:row>8</xdr:row>
          <xdr:rowOff>571500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pl-PL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  <a:p>
              <a:pPr algn="l" rtl="0">
                <a:defRPr sz="1000"/>
              </a:pPr>
              <a:endParaRPr lang="pl-PL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266700</xdr:rowOff>
        </xdr:from>
        <xdr:to>
          <xdr:col>4</xdr:col>
          <xdr:colOff>409575</xdr:colOff>
          <xdr:row>8</xdr:row>
          <xdr:rowOff>571500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</xdr:row>
          <xdr:rowOff>257175</xdr:rowOff>
        </xdr:from>
        <xdr:to>
          <xdr:col>6</xdr:col>
          <xdr:colOff>390525</xdr:colOff>
          <xdr:row>8</xdr:row>
          <xdr:rowOff>571500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257175</xdr:rowOff>
        </xdr:from>
        <xdr:to>
          <xdr:col>8</xdr:col>
          <xdr:colOff>381000</xdr:colOff>
          <xdr:row>8</xdr:row>
          <xdr:rowOff>571500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8</xdr:row>
          <xdr:rowOff>266700</xdr:rowOff>
        </xdr:from>
        <xdr:to>
          <xdr:col>10</xdr:col>
          <xdr:colOff>419100</xdr:colOff>
          <xdr:row>8</xdr:row>
          <xdr:rowOff>571500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10</xdr:row>
          <xdr:rowOff>228600</xdr:rowOff>
        </xdr:from>
        <xdr:to>
          <xdr:col>2</xdr:col>
          <xdr:colOff>457200</xdr:colOff>
          <xdr:row>10</xdr:row>
          <xdr:rowOff>571500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228600</xdr:rowOff>
        </xdr:from>
        <xdr:to>
          <xdr:col>4</xdr:col>
          <xdr:colOff>447675</xdr:colOff>
          <xdr:row>10</xdr:row>
          <xdr:rowOff>571500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219075</xdr:rowOff>
        </xdr:from>
        <xdr:to>
          <xdr:col>6</xdr:col>
          <xdr:colOff>419100</xdr:colOff>
          <xdr:row>10</xdr:row>
          <xdr:rowOff>571500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238125</xdr:rowOff>
        </xdr:from>
        <xdr:to>
          <xdr:col>8</xdr:col>
          <xdr:colOff>409575</xdr:colOff>
          <xdr:row>10</xdr:row>
          <xdr:rowOff>571500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10</xdr:row>
          <xdr:rowOff>238125</xdr:rowOff>
        </xdr:from>
        <xdr:to>
          <xdr:col>10</xdr:col>
          <xdr:colOff>381000</xdr:colOff>
          <xdr:row>10</xdr:row>
          <xdr:rowOff>571500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12</xdr:row>
          <xdr:rowOff>266700</xdr:rowOff>
        </xdr:from>
        <xdr:to>
          <xdr:col>3</xdr:col>
          <xdr:colOff>0</xdr:colOff>
          <xdr:row>12</xdr:row>
          <xdr:rowOff>647700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</xdr:row>
          <xdr:rowOff>257175</xdr:rowOff>
        </xdr:from>
        <xdr:to>
          <xdr:col>4</xdr:col>
          <xdr:colOff>466725</xdr:colOff>
          <xdr:row>12</xdr:row>
          <xdr:rowOff>638175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266700</xdr:rowOff>
        </xdr:from>
        <xdr:to>
          <xdr:col>6</xdr:col>
          <xdr:colOff>419100</xdr:colOff>
          <xdr:row>12</xdr:row>
          <xdr:rowOff>647700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276225</xdr:rowOff>
        </xdr:from>
        <xdr:to>
          <xdr:col>8</xdr:col>
          <xdr:colOff>419100</xdr:colOff>
          <xdr:row>12</xdr:row>
          <xdr:rowOff>657225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276225</xdr:rowOff>
        </xdr:from>
        <xdr:to>
          <xdr:col>10</xdr:col>
          <xdr:colOff>447675</xdr:colOff>
          <xdr:row>12</xdr:row>
          <xdr:rowOff>657225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1657286</xdr:colOff>
      <xdr:row>16</xdr:row>
      <xdr:rowOff>254514</xdr:rowOff>
    </xdr:from>
    <xdr:to>
      <xdr:col>5</xdr:col>
      <xdr:colOff>1034986</xdr:colOff>
      <xdr:row>17</xdr:row>
      <xdr:rowOff>221289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997059" y="7922620"/>
          <a:ext cx="2187094" cy="322760"/>
        </a:xfrm>
        <a:prstGeom prst="rect">
          <a:avLst/>
        </a:prstGeom>
        <a:solidFill>
          <a:srgbClr val="002060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 baseline="0">
              <a:solidFill>
                <a:schemeClr val="bg1"/>
              </a:solidFill>
              <a:latin typeface="Muli Light" panose="02000303000000000000" pitchFamily="2" charset="77"/>
            </a:rPr>
            <a:t>WIĘCEJ MATERIAŁÓW</a:t>
          </a:r>
          <a:endParaRPr lang="en-GB" sz="1400" b="1">
            <a:solidFill>
              <a:schemeClr val="bg1"/>
            </a:solidFill>
            <a:latin typeface="Muli Light" panose="02000303000000000000" pitchFamily="2" charset="77"/>
          </a:endParaRPr>
        </a:p>
      </xdr:txBody>
    </xdr:sp>
    <xdr:clientData/>
  </xdr:twoCellAnchor>
  <xdr:twoCellAnchor>
    <xdr:from>
      <xdr:col>5</xdr:col>
      <xdr:colOff>1136329</xdr:colOff>
      <xdr:row>16</xdr:row>
      <xdr:rowOff>254513</xdr:rowOff>
    </xdr:from>
    <xdr:to>
      <xdr:col>7</xdr:col>
      <xdr:colOff>514029</xdr:colOff>
      <xdr:row>18</xdr:row>
      <xdr:rowOff>0</xdr:rowOff>
    </xdr:to>
    <xdr:sp macro="" textlink="">
      <xdr:nvSpPr>
        <xdr:cNvPr id="35" name="TextBox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9285496" y="7922619"/>
          <a:ext cx="2187094" cy="332381"/>
        </a:xfrm>
        <a:prstGeom prst="rect">
          <a:avLst/>
        </a:prstGeom>
        <a:solidFill>
          <a:srgbClr val="002060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 baseline="0">
              <a:solidFill>
                <a:schemeClr val="bg1"/>
              </a:solidFill>
              <a:latin typeface="Muli Light" panose="02000303000000000000" pitchFamily="2" charset="77"/>
            </a:rPr>
            <a:t>ZAMÓW DEMO</a:t>
          </a:r>
          <a:endParaRPr lang="en-GB" sz="1400" b="1">
            <a:solidFill>
              <a:schemeClr val="bg1"/>
            </a:solidFill>
            <a:latin typeface="Muli Light" panose="02000303000000000000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5DA0-6FE5-304C-8277-C1F43B3320FF}">
  <sheetPr>
    <outlinePr summaryBelow="0" summaryRight="0"/>
  </sheetPr>
  <dimension ref="A1:S921"/>
  <sheetViews>
    <sheetView showGridLines="0" zoomScaleNormal="100" workbookViewId="0">
      <selection activeCell="B15" sqref="B15"/>
    </sheetView>
  </sheetViews>
  <sheetFormatPr defaultColWidth="14.42578125" defaultRowHeight="15.75" customHeight="1"/>
  <cols>
    <col min="1" max="1" width="63" customWidth="1"/>
    <col min="2" max="2" width="168.28515625" customWidth="1"/>
    <col min="3" max="19" width="28.85546875" customWidth="1"/>
  </cols>
  <sheetData>
    <row r="1" spans="1:19" ht="15.75" customHeight="1">
      <c r="A1" s="52"/>
    </row>
    <row r="2" spans="1:19" ht="51.95" customHeight="1">
      <c r="A2" s="52"/>
      <c r="B2" s="14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100000000000001" customHeight="1">
      <c r="A3" s="52"/>
      <c r="B3" s="1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4" customFormat="1" ht="33" customHeight="1">
      <c r="A4" s="52"/>
      <c r="B4" s="15" t="s">
        <v>30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65.75" customHeight="1">
      <c r="A5" s="52"/>
      <c r="B5" s="48" t="s">
        <v>29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0.5" customHeight="1">
      <c r="A6" s="52"/>
      <c r="B6" s="1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2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2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2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2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2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 ht="12.7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 ht="12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 ht="12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 ht="12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 ht="12.7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 ht="12.7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 ht="12.7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ht="12.7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 ht="12.7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 ht="12.7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 ht="12.7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ht="12.7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ht="12.7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ht="12.7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ht="12.7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ht="12.7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2.7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2.7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2.7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12.7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 ht="12.7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 ht="12.7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 ht="12.7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 ht="12.7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 ht="12.7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 ht="12.7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 ht="12.7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ht="12.7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 ht="12.7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 ht="12.7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 ht="12.7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 ht="12.7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 ht="12.7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 ht="12.7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 ht="12.7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 ht="12.7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 ht="12.7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 ht="12.7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 ht="12.7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 ht="12.7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 ht="12.7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 ht="12.7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 ht="12.7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12.7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ht="12.7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 ht="12.7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2.7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 ht="12.7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 ht="12.7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 ht="12.7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 ht="12.7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 ht="12.7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 ht="12.7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 ht="12.7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 ht="12.7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 ht="12.7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 ht="12.7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 ht="12.7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 ht="12.7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12.7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12.7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12.7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12.7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12.7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12.7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12.7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12.7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12.7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12.7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12.7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12.7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12.7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12.7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12.7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12.7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12.7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12.7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12.7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12.7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12.7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ht="12.7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 ht="12.7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 ht="12.7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 ht="12.7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 ht="12.7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 ht="12.7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 ht="12.7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 ht="12.7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 ht="12.7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 ht="12.7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 ht="12.7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 ht="12.7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 ht="12.7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 ht="12.7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 ht="12.7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 ht="12.7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 ht="12.7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 ht="12.7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 ht="12.7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 ht="12.7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 ht="12.7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 ht="12.7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 ht="12.7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 ht="12.7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 ht="12.7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 ht="12.7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 ht="12.7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 ht="12.7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 ht="12.7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 ht="12.7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ht="12.7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 ht="12.7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 ht="12.7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 ht="12.7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 ht="12.7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 ht="12.7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 ht="12.7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ht="12.7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 ht="12.7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 ht="12.7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 ht="12.7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 ht="12.7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 ht="12.7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 ht="12.7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 ht="12.7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 ht="12.7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 ht="12.7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 ht="12.7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 ht="12.7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 ht="12.7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 ht="12.7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19" ht="12.7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19" ht="12.7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19" ht="12.7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19" ht="12.7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19" ht="12.7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2:19" ht="12.7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2:19" ht="12.7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2:19" ht="12.7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2:19" ht="12.7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2:19" ht="12.7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2:19" ht="12.7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2:19" ht="12.7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2:19" ht="12.7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2:19" ht="12.7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2:19" ht="12.7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2:19" ht="12.7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2:19" ht="12.7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2:19" ht="12.7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2:19" ht="12.7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2:19" ht="12.7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2:19" ht="12.7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2:19" ht="12.7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2:19" ht="12.7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2:19" ht="12.7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2:19" ht="12.7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2:19" ht="12.7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2:19" ht="12.7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2:19" ht="12.7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2:19" ht="12.7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2:19" ht="12.7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2:19" ht="12.7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2:19" ht="12.7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2:19" ht="12.7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2:19" ht="12.7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2:19" ht="12.7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2:19" ht="12.7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2:19" ht="12.7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2:19" ht="12.7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2:19" ht="12.7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2:19" ht="12.7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2:19" ht="12.7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2:19" ht="12.7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2:19" ht="12.7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2:19" ht="12.7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2:19" ht="12.7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2:19" ht="12.7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2:19" ht="12.7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2:19" ht="12.7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2:19" ht="12.7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2:19" ht="12.7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2:19" ht="12.7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2:19" ht="12.7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2:19" ht="12.7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2:19" ht="12.7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2:19" ht="12.7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2:19" ht="12.7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2:19" ht="12.7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2:19" ht="12.7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2:19" ht="12.7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2:19" ht="12.7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2:19" ht="12.7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2:19" ht="12.7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2:19" ht="12.7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2:19" ht="12.7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2:19" ht="12.7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2:19" ht="12.7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2:19" ht="12.7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2:19" ht="12.7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2:19" ht="12.7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2:19" ht="12.7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2:19" ht="12.7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2:19" ht="12.7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2:19" ht="12.7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2:19" ht="12.7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2:19" ht="12.7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2:19" ht="12.7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2:19" ht="12.7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2:19" ht="12.7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2:19" ht="12.7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2:19" ht="12.7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2:19" ht="12.7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2:19" ht="12.7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2:19" ht="12.7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2:19" ht="12.7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2:19" ht="12.7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2:19" ht="12.7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2:19" ht="12.7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2:19" ht="12.7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2:19" ht="12.7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2:19" ht="12.7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2:19" ht="12.7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2:19" ht="12.7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2:19" ht="12.7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2:19" ht="12.7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2:19" ht="12.7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2:19" ht="12.7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2:19" ht="12.7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2:19" ht="12.7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2:19" ht="12.7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2:19" ht="12.7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2:19" ht="12.7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2:19" ht="12.7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2:19" ht="12.7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2:19" ht="12.7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2:19" ht="12.7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2:19" ht="12.7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2:19" ht="12.7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2:19" ht="12.7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2:19" ht="12.7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2:19" ht="12.7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2:19" ht="12.7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2:19" ht="12.7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2:19" ht="12.7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2:19" ht="12.7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2:19" ht="12.7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2:19" ht="12.7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2:19" ht="12.7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2:19" ht="12.7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2:19" ht="12.7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2:19" ht="12.7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2:19" ht="12.7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2:19" ht="12.7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2:19" ht="12.7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2:19" ht="12.7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2:19" ht="12.7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2:19" ht="12.7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2:19" ht="12.7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2:19" ht="12.7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2:19" ht="12.7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2:19" ht="12.7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2:19" ht="12.7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2:19" ht="12.7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2:19" ht="12.7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2:19" ht="12.7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2:19" ht="12.7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2:19" ht="12.7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2:19" ht="12.7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2:19" ht="12.7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2:19" ht="12.7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2:19" ht="12.7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2:19" ht="12.7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2:19" ht="12.7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2:19" ht="12.7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2:19" ht="12.7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2:19" ht="12.7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2:19" ht="12.7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2:19" ht="12.7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2:19" ht="12.7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2:19" ht="12.7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2:19" ht="12.7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2:19" ht="12.7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2:19" ht="12.7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2:19" ht="12.7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2:19" ht="12.7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2:19" ht="12.7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2:19" ht="12.7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2:19" ht="12.7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2:19" ht="12.7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2:19" ht="12.7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2:19" ht="12.7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2:19" ht="12.7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2:19" ht="12.7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2:19" ht="12.7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2:19" ht="12.7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2:19" ht="12.7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2:19" ht="12.7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2:19" ht="12.7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2:19" ht="12.7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2:19" ht="12.7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2:19" ht="12.7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2:19" ht="12.7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2:19" ht="12.7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2:19" ht="12.7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2:19" ht="12.7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2:19" ht="12.7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2:19" ht="12.7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2:19" ht="12.7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2:19" ht="12.7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2:19" ht="12.7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2:19" ht="12.7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2:19" ht="12.7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2:19" ht="12.7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2:19" ht="12.7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2:19" ht="12.7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2:19" ht="12.7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2:19" ht="12.7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2:19" ht="12.7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2:19" ht="12.7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2:19" ht="12.7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2:19" ht="12.7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2:19" ht="12.7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2:19" ht="12.7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2:19" ht="12.7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2:19" ht="12.7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2:19" ht="12.7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2:19" ht="12.7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2:19" ht="12.7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2:19" ht="12.7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2:19" ht="12.7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2:19" ht="12.7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2:19" ht="12.7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2:19" ht="12.7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2:19" ht="12.7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2:19" ht="12.7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2:19" ht="12.7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2:19" ht="12.7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2:19" ht="12.7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2:19" ht="12.7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2:19" ht="12.7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2:19" ht="12.7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2:19" ht="12.7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2:19" ht="12.7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2:19" ht="12.7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2:19" ht="12.7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2:19" ht="12.7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2:19" ht="12.7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2:19" ht="12.7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2:19" ht="12.7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2:19" ht="12.7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2:19" ht="12.7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2:19" ht="12.7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2:19" ht="12.7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2:19" ht="12.7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2:19" ht="12.7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2:19" ht="12.7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2:19" ht="12.7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2:19" ht="12.7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2:19" ht="12.7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2:19" ht="12.7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2:19" ht="12.7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2:19" ht="12.7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2:19" ht="12.7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2:19" ht="12.7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2:19" ht="12.7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2:19" ht="12.7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2:19" ht="12.7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2:19" ht="12.7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2:19" ht="12.7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2:19" ht="12.7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2:19" ht="12.7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2:19" ht="12.7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2:19" ht="12.7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2:19" ht="12.7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2:19" ht="12.7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2:19" ht="12.7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2:19" ht="12.7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2:19" ht="12.7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2:19" ht="12.7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2:19" ht="12.7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2:19" ht="12.7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2:19" ht="12.7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2:19" ht="12.7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2:19" ht="12.7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2:19" ht="12.7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2:19" ht="12.7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2:19" ht="12.7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2:19" ht="12.7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2:19" ht="12.7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2:19" ht="12.7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2:19" ht="12.7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2:19" ht="12.7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2:19" ht="12.7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2:19" ht="12.7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2:19" ht="12.7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2:19" ht="12.7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2:19" ht="12.7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2:19" ht="12.7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2:19" ht="12.7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2:19" ht="12.7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2:19" ht="12.7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2:19" ht="12.7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2:19" ht="12.7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2:19" ht="12.7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2:19" ht="12.7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2:19" ht="12.7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2:19" ht="12.7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2:19" ht="12.7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2:19" ht="12.7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2:19" ht="12.7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2:19" ht="12.7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2:19" ht="12.7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2:19" ht="12.7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2:19" ht="12.7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2:19" ht="12.7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2:19" ht="12.7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2:19" ht="12.7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2:19" ht="12.7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2:19" ht="12.7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2:19" ht="12.7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2:19" ht="12.7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2:19" ht="12.7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2:19" ht="12.7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2:19" ht="12.7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2:19" ht="12.7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2:19" ht="12.7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2:19" ht="12.7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2:19" ht="12.7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2:19" ht="12.7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2:19" ht="12.7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2:19" ht="12.7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2:19" ht="12.7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2:19" ht="12.7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2:19" ht="12.7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2:19" ht="12.7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2:19" ht="12.7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2:19" ht="12.7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2:19" ht="12.7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2:19" ht="12.7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2:19" ht="12.7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2:19" ht="12.7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2:19" ht="12.7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2:19" ht="12.7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2:19" ht="12.7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2:19" ht="12.7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2:19" ht="12.7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2:19" ht="12.7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2:19" ht="12.7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2:19" ht="12.7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2:19" ht="12.7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2:19" ht="12.7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2:19" ht="12.7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2:19" ht="12.7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2:19" ht="12.7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2:19" ht="12.7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2:19" ht="12.7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2:19" ht="12.7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2:19" ht="12.7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2:19" ht="12.7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2:19" ht="12.7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2:19" ht="12.7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2:19" ht="12.7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2:19" ht="12.7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2:19" ht="12.7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2:19" ht="12.7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2:19" ht="12.7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2:19" ht="12.7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2:19" ht="12.7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2:19" ht="12.7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2:19" ht="12.7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2:19" ht="12.7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2:19" ht="12.7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2:19" ht="12.7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2:19" ht="12.7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2:19" ht="12.7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2:19" ht="12.7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2:19" ht="12.7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2:19" ht="12.7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2:19" ht="12.7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2:19" ht="12.7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2:19" ht="12.7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2:19" ht="12.7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2:19" ht="12.7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2:19" ht="12.7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2:19" ht="12.7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2:19" ht="12.7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2:19" ht="12.7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2:19" ht="12.7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2:19" ht="12.7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2:19" ht="12.7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2:19" ht="12.7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2:19" ht="12.7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2:19" ht="12.7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2:19" ht="12.7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2:19" ht="12.7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2:19" ht="12.7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2:19" ht="12.7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2:19" ht="12.7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2:19" ht="12.7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2:19" ht="12.7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2:19" ht="12.7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2:19" ht="12.7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2:19" ht="12.7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2:19" ht="12.7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2:19" ht="12.7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2:19" ht="12.7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2:19" ht="12.7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2:19" ht="12.7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2:19" ht="12.7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2:19" ht="12.7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2:19" ht="12.7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2:19" ht="12.7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2:19" ht="12.7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2:19" ht="12.7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2:19" ht="12.7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2:19" ht="12.7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2:19" ht="12.7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2:19" ht="12.7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2:19" ht="12.7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2:19" ht="12.7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2:19" ht="12.7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2:19" ht="12.7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2:19" ht="12.7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2:19" ht="12.7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2:19" ht="12.7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2:19" ht="12.7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2:19" ht="12.7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2:19" ht="12.7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2:19" ht="12.7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2:19" ht="12.7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2:19" ht="12.7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2:19" ht="12.7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2:19" ht="12.7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2:19" ht="12.7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2:19" ht="12.7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2:19" ht="12.7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2:19" ht="12.7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2:19" ht="12.7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2:19" ht="12.7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2:19" ht="12.7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2:19" ht="12.7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2:19" ht="12.7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2:19" ht="12.7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2:19" ht="12.7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2:19" ht="12.7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2:19" ht="12.7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2:19" ht="12.7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2:19" ht="12.7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2:19" ht="12.7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2:19" ht="12.7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2:19" ht="12.7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2:19" ht="12.7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2:19" ht="12.7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2:19" ht="12.7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2:19" ht="12.7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2:19" ht="12.7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2:19" ht="12.7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2:19" ht="12.7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2:19" ht="12.7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2:19" ht="12.7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2:19" ht="12.7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2:19" ht="12.7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2:19" ht="12.7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2:19" ht="12.7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2:19" ht="12.7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2:19" ht="12.7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2:19" ht="12.7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2:19" ht="12.7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2:19" ht="12.7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2:19" ht="12.7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2:19" ht="12.7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2:19" ht="12.7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2:19" ht="12.7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2:19" ht="12.7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2:19" ht="12.7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2:19" ht="12.7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2:19" ht="12.7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2:19" ht="12.7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2:19" ht="12.7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2:19" ht="12.7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2:19" ht="12.7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2:19" ht="12.7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2:19" ht="12.7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2:19" ht="12.7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2:19" ht="12.7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2:19" ht="12.7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2:19" ht="12.7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2:19" ht="12.7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2:19" ht="12.7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2:19" ht="12.7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2:19" ht="12.7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2:19" ht="12.7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2:19" ht="12.7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2:19" ht="12.7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2:19" ht="12.7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2:19" ht="12.7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2:19" ht="12.7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2:19" ht="12.7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2:19" ht="12.7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2:19" ht="12.7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2:19" ht="12.7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2:19" ht="12.7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2:19" ht="12.7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2:19" ht="12.7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2:19" ht="12.7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2:19" ht="12.7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2:19" ht="12.7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2:19" ht="12.7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2:19" ht="12.7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2:19" ht="12.7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2:19" ht="12.7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2:19" ht="12.7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2:19" ht="12.7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2:19" ht="12.7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2:19" ht="12.7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2:19" ht="12.7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2:19" ht="12.7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2:19" ht="12.7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2:19" ht="12.7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2:19" ht="12.7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2:19" ht="12.7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2:19" ht="12.7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2:19" ht="12.7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2:19" ht="12.7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2:19" ht="12.7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2:19" ht="12.7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2:19" ht="12.7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2:19" ht="12.7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2:19" ht="12.7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2:19" ht="12.7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2:19" ht="12.7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2:19" ht="12.7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2:19" ht="12.7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2:19" ht="12.7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2:19" ht="12.7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2:19" ht="12.7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2:19" ht="12.7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2:19" ht="12.7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2:19" ht="12.7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2:19" ht="12.7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2:19" ht="12.7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2:19" ht="12.7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2:19" ht="12.7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2:19" ht="12.7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2:19" ht="12.7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2:19" ht="12.7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2:19" ht="12.7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2:19" ht="12.7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2:19" ht="12.7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2:19" ht="12.7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2:19" ht="12.7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2:19" ht="12.7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2:19" ht="12.7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2:19" ht="12.7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2:19" ht="12.7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2:19" ht="12.7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2:19" ht="12.7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2:19" ht="12.7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2:19" ht="12.7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2:19" ht="12.7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2:19" ht="12.7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2:19" ht="12.7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2:19" ht="12.7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2:19" ht="12.7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2:19" ht="12.7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2:19" ht="12.7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2:19" ht="12.7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2:19" ht="12.7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2:19" ht="12.7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2:19" ht="12.7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2:19" ht="12.7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2:19" ht="12.7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2:19" ht="12.7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2:19" ht="12.7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2:19" ht="12.7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2:19" ht="12.7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2:19" ht="12.7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2:19" ht="12.7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2:19" ht="12.7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2:19" ht="12.7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2:19" ht="12.7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2:19" ht="12.7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2:19" ht="12.7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2:19" ht="12.7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2:19" ht="12.7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2:19" ht="12.7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2:19" ht="12.7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2:19" ht="12.7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2:19" ht="12.7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2:19" ht="12.7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2:19" ht="12.7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2:19" ht="12.7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2:19" ht="12.7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2:19" ht="12.7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2:19" ht="12.7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2:19" ht="12.7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2:19" ht="12.7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2:19" ht="12.7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2:19" ht="12.7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2:19" ht="12.7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2:19" ht="12.7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2:19" ht="12.7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2:19" ht="12.7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2:19" ht="12.7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2:19" ht="12.7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2:19" ht="12.7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2:19" ht="12.7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2:19" ht="12.7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2:19" ht="12.7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2:19" ht="12.7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2:19" ht="12.7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2:19" ht="12.7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2:19" ht="12.7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2:19" ht="12.7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2:19" ht="12.7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2:19" ht="12.7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2:19" ht="12.7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2:19" ht="12.7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2:19" ht="12.7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2:19" ht="12.7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2:19" ht="12.7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2:19" ht="12.7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2:19" ht="12.7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2:19" ht="12.7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2:19" ht="12.7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2:19" ht="12.7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2:19" ht="12.7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2:19" ht="12.7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2:19" ht="12.7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2:19" ht="12.7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2:19" ht="12.7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2:19" ht="12.7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2:19" ht="12.7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2:19" ht="12.7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2:19" ht="12.7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2:19" ht="12.7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2:19" ht="12.7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2:19" ht="12.7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2:19" ht="12.7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2:19" ht="12.7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2:19" ht="12.7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2:19" ht="12.7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2:19" ht="12.7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2:19" ht="12.7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2:19" ht="12.7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2:19" ht="12.7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2:19" ht="12.7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2:19" ht="12.7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2:19" ht="12.7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2:19" ht="12.7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2:19" ht="12.7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2:19" ht="12.7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2:19" ht="12.7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2:19" ht="12.7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2:19" ht="12.7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2:19" ht="12.7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2:19" ht="12.7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2:19" ht="12.7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2:19" ht="12.7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2:19" ht="12.7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2:19" ht="12.7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2:19" ht="12.7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2:19" ht="12.7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2:19" ht="12.7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2:19" ht="12.7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2:19" ht="12.7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2:19" ht="12.7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2:19" ht="12.7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2:19" ht="12.7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2:19" ht="12.7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2:19" ht="12.7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2:19" ht="12.7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2:19" ht="12.7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2:19" ht="12.7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2:19" ht="12.7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2:19" ht="12.7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2:19" ht="12.7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2:19" ht="12.7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2:19" ht="12.7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2:19" ht="12.7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2:19" ht="12.7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2:19" ht="12.7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2:19" ht="12.7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2:19" ht="12.7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2:19" ht="12.7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2:19" ht="12.7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2:19" ht="12.7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2:19" ht="12.7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2:19" ht="12.7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2:19" ht="12.7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2:19" ht="12.7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2:19" ht="12.7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2:19" ht="12.7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2:19" ht="12.7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2:19" ht="12.7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2:19" ht="12.7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2:19" ht="12.7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2:19" ht="12.7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2:19" ht="12.7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2:19" ht="12.7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2:19" ht="12.7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2:19" ht="12.7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2:19" ht="12.7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2:19" ht="12.7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2:19" ht="12.7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2:19" ht="12.7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2:19" ht="12.7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2:19" ht="12.7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2:19" ht="12.7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2:19" ht="12.7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2:19" ht="12.7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2:19" ht="12.7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2:19" ht="12.7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2:19" ht="12.7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2:19" ht="12.7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2:19" ht="12.7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2:19" ht="12.7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2:19" ht="12.7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2:19" ht="12.7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2:19" ht="12.7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2:19" ht="12.7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2:19" ht="12.7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2:19" ht="12.7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2:19" ht="12.7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2:19" ht="12.7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2:19" ht="12.7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2:19" ht="12.7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2:19" ht="12.7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2:19" ht="12.7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2:19" ht="12.7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2:19" ht="12.7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2:19" ht="12.7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2:19" ht="12.7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2:19" ht="12.7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2:19" ht="12.7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2:19" ht="12.7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2:19" ht="12.7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2:19" ht="12.7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2:19" ht="12.7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2:19" ht="12.7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2:19" ht="12.7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2:19" ht="12.7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2:19" ht="12.7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2:19" ht="12.7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2:19" ht="12.7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2:19" ht="12.7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2:19" ht="12.7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2:19" ht="12.7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2:19" ht="12.7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2:19" ht="12.7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2:19" ht="12.7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2:19" ht="12.7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2:19" ht="12.7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2:19" ht="12.7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2:19" ht="12.7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2:19" ht="12.7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2:19" ht="12.7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2:19" ht="12.7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2:19" ht="12.7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2:19" ht="12.7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2:19" ht="12.7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2:19" ht="12.7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2:19" ht="12.7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2:19" ht="12.7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2:19" ht="12.7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2:19" ht="12.7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2:19" ht="12.7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2:19" ht="12.7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2:19" ht="12.7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2:19" ht="12.7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2:19" ht="12.7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2:19" ht="12.7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2:19" ht="12.7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2:19" ht="12.7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2:19" ht="12.7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2:19" ht="12.7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2:19" ht="12.7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2:19" ht="12.7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2:19" ht="12.7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2:19" ht="12.7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2:19" ht="12.7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2:19" ht="12.7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2:19" ht="12.7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2:19" ht="12.7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2:19" ht="12.7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2:19" ht="12.7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2:19" ht="12.7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2:19" ht="12.7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2:19" ht="12.7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2:19" ht="12.7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2:19" ht="12.7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2:19" ht="12.7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2:19" ht="12.7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2:19" ht="12.7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2:19" ht="12.7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2:19" ht="12.7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2:19" ht="12.7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2:19" ht="12.7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2:19" ht="12.7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2:19" ht="12.7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</sheetData>
  <mergeCells count="1">
    <mergeCell ref="A1:A6"/>
  </mergeCells>
  <pageMargins left="0.7" right="0.7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33"/>
  <sheetViews>
    <sheetView showGridLines="0" tabSelected="1" topLeftCell="A7" zoomScale="70" zoomScaleNormal="70" workbookViewId="0">
      <selection activeCell="N5" sqref="N5"/>
    </sheetView>
  </sheetViews>
  <sheetFormatPr defaultColWidth="14.42578125" defaultRowHeight="15.75" customHeight="1"/>
  <cols>
    <col min="1" max="1" width="46.42578125" style="5" customWidth="1"/>
    <col min="2" max="2" width="34.85546875" style="5" customWidth="1"/>
    <col min="3" max="3" width="7.28515625" style="5" customWidth="1"/>
    <col min="4" max="4" width="34.85546875" style="5" customWidth="1"/>
    <col min="5" max="5" width="7.28515625" style="5" customWidth="1"/>
    <col min="6" max="6" width="34.85546875" style="5" customWidth="1"/>
    <col min="7" max="7" width="7.28515625" style="5" customWidth="1"/>
    <col min="8" max="8" width="34.85546875" style="5" customWidth="1"/>
    <col min="9" max="9" width="7.28515625" style="5" customWidth="1"/>
    <col min="10" max="10" width="34.85546875" style="5" customWidth="1"/>
    <col min="11" max="11" width="7.28515625" style="5" customWidth="1"/>
    <col min="12" max="12" width="22.28515625" style="5" customWidth="1"/>
    <col min="13" max="29" width="28.85546875" style="5" customWidth="1"/>
    <col min="30" max="16384" width="14.42578125" style="5"/>
  </cols>
  <sheetData>
    <row r="1" spans="1:29" ht="12" customHeight="1">
      <c r="A1" s="13"/>
      <c r="B1" s="17" t="s">
        <v>0</v>
      </c>
      <c r="C1" s="17"/>
      <c r="D1" s="17"/>
      <c r="E1" s="17"/>
      <c r="F1" s="17"/>
      <c r="G1" s="17"/>
      <c r="H1" s="18"/>
      <c r="I1" s="17"/>
      <c r="J1" s="18"/>
      <c r="K1" s="17"/>
      <c r="L1" s="18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71.099999999999994" customHeight="1">
      <c r="A2" s="19" t="s">
        <v>31</v>
      </c>
      <c r="B2" s="17"/>
      <c r="C2" s="17"/>
      <c r="D2" s="17"/>
      <c r="E2" s="17"/>
      <c r="F2" s="17"/>
      <c r="G2" s="17"/>
      <c r="H2" s="18"/>
      <c r="I2" s="17"/>
      <c r="J2" s="18"/>
      <c r="K2" s="17"/>
      <c r="L2" s="1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8" customFormat="1" ht="45.75" customHeight="1">
      <c r="A3" s="20" t="s">
        <v>32</v>
      </c>
      <c r="B3" s="53" t="s">
        <v>33</v>
      </c>
      <c r="C3" s="53"/>
      <c r="D3" s="53"/>
      <c r="E3" s="53"/>
      <c r="F3" s="53"/>
      <c r="G3" s="53"/>
      <c r="H3" s="53"/>
      <c r="I3" s="53"/>
      <c r="J3" s="53"/>
      <c r="K3" s="53"/>
      <c r="L3" s="21" t="s">
        <v>34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8.75">
      <c r="A4" s="33"/>
      <c r="B4" s="31"/>
      <c r="C4" s="27"/>
      <c r="D4" s="31"/>
      <c r="E4" s="27"/>
      <c r="F4" s="31"/>
      <c r="G4" s="27"/>
      <c r="H4" s="31"/>
      <c r="I4" s="27"/>
      <c r="J4" s="31"/>
      <c r="K4" s="27"/>
      <c r="L4" s="2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66.95" customHeight="1">
      <c r="A5" s="32" t="s">
        <v>35</v>
      </c>
      <c r="B5" s="51" t="s">
        <v>40</v>
      </c>
      <c r="C5" s="39"/>
      <c r="D5" s="51" t="s">
        <v>45</v>
      </c>
      <c r="E5" s="39"/>
      <c r="F5" s="51" t="s">
        <v>50</v>
      </c>
      <c r="G5" s="39"/>
      <c r="H5" s="51" t="s">
        <v>55</v>
      </c>
      <c r="I5" s="39"/>
      <c r="J5" s="51" t="s">
        <v>60</v>
      </c>
      <c r="K5" s="30"/>
      <c r="L5" s="25">
        <f>IF(C6=TRUE,4,0)+IF(E6=TRUE,5,0)+IF(G6=TRUE,5,0)+IF(I6=TRUE,3,0)+IF(K6=TRUE,3,0)</f>
        <v>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8.75">
      <c r="A6" s="33"/>
      <c r="B6" s="40"/>
      <c r="C6" s="41" t="b">
        <v>0</v>
      </c>
      <c r="D6" s="40"/>
      <c r="E6" s="41" t="b">
        <v>0</v>
      </c>
      <c r="F6" s="40"/>
      <c r="G6" s="41" t="b">
        <v>0</v>
      </c>
      <c r="H6" s="40"/>
      <c r="I6" s="41" t="b">
        <v>0</v>
      </c>
      <c r="J6" s="40"/>
      <c r="K6" s="28" t="b">
        <v>0</v>
      </c>
      <c r="L6" s="2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8">
      <c r="A7" s="32" t="s">
        <v>36</v>
      </c>
      <c r="B7" s="51" t="s">
        <v>41</v>
      </c>
      <c r="C7" s="39"/>
      <c r="D7" s="51" t="s">
        <v>46</v>
      </c>
      <c r="E7" s="39"/>
      <c r="F7" s="51" t="s">
        <v>51</v>
      </c>
      <c r="G7" s="39"/>
      <c r="H7" s="51" t="s">
        <v>56</v>
      </c>
      <c r="I7" s="39"/>
      <c r="J7" s="51" t="s">
        <v>61</v>
      </c>
      <c r="K7" s="30"/>
      <c r="L7" s="25">
        <f>IF(C8=TRUE,4,0)+IF(E8=TRUE,4,0)+IF(G8=TRUE,5,0)+IF(I8=TRUE,5,0)+IF(K8=TRUE,2,0)</f>
        <v>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8.75">
      <c r="A8" s="34"/>
      <c r="B8" s="42"/>
      <c r="C8" s="41" t="b">
        <v>0</v>
      </c>
      <c r="D8" s="43"/>
      <c r="E8" s="41" t="b">
        <v>0</v>
      </c>
      <c r="F8" s="43"/>
      <c r="G8" s="41" t="b">
        <v>0</v>
      </c>
      <c r="H8" s="43"/>
      <c r="I8" s="41" t="b">
        <v>0</v>
      </c>
      <c r="J8" s="43"/>
      <c r="K8" s="28" t="b">
        <v>0</v>
      </c>
      <c r="L8" s="2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90">
      <c r="A9" s="32" t="s">
        <v>37</v>
      </c>
      <c r="B9" s="51" t="s">
        <v>42</v>
      </c>
      <c r="C9" s="39"/>
      <c r="D9" s="51" t="s">
        <v>47</v>
      </c>
      <c r="E9" s="39"/>
      <c r="F9" s="51" t="s">
        <v>52</v>
      </c>
      <c r="G9" s="39"/>
      <c r="H9" s="51" t="s">
        <v>57</v>
      </c>
      <c r="I9" s="39"/>
      <c r="J9" s="51" t="s">
        <v>62</v>
      </c>
      <c r="K9" s="30"/>
      <c r="L9" s="25">
        <f>IF(C10=TRUE,5,0)+IF(E10=TRUE,5,0)+IF(G10=TRUE,5,0)+IF(I10=TRUE,2,0)+IF(K10=TRUE,3,0)</f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8" customHeight="1">
      <c r="A10" s="34"/>
      <c r="B10" s="42"/>
      <c r="C10" s="41" t="b">
        <v>0</v>
      </c>
      <c r="D10" s="43"/>
      <c r="E10" s="41" t="b">
        <v>0</v>
      </c>
      <c r="F10" s="43"/>
      <c r="G10" s="41" t="b">
        <v>0</v>
      </c>
      <c r="H10" s="43"/>
      <c r="I10" s="41" t="b">
        <v>0</v>
      </c>
      <c r="J10" s="43"/>
      <c r="K10" s="28" t="b">
        <v>0</v>
      </c>
      <c r="L10" s="2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0">
      <c r="A11" s="32" t="s">
        <v>38</v>
      </c>
      <c r="B11" s="51" t="s">
        <v>43</v>
      </c>
      <c r="C11" s="39"/>
      <c r="D11" s="51" t="s">
        <v>48</v>
      </c>
      <c r="E11" s="39"/>
      <c r="F11" s="51" t="s">
        <v>53</v>
      </c>
      <c r="G11" s="39"/>
      <c r="H11" s="51" t="s">
        <v>58</v>
      </c>
      <c r="I11" s="39"/>
      <c r="J11" s="51" t="s">
        <v>63</v>
      </c>
      <c r="K11" s="30"/>
      <c r="L11" s="25">
        <f>IF(C12=TRUE,5,0)+IF(E12=TRUE,3,0)+IF(G12=TRUE,5,0)+IF(I12=TRUE,3,0)+IF(K12=TRUE,4,0)</f>
        <v>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8.75">
      <c r="A12" s="34"/>
      <c r="B12" s="42"/>
      <c r="C12" s="41" t="b">
        <v>0</v>
      </c>
      <c r="D12" s="43"/>
      <c r="E12" s="41" t="b">
        <v>0</v>
      </c>
      <c r="F12" s="43"/>
      <c r="G12" s="41" t="b">
        <v>0</v>
      </c>
      <c r="H12" s="43"/>
      <c r="I12" s="41" t="b">
        <v>0</v>
      </c>
      <c r="J12" s="43"/>
      <c r="K12" s="28" t="b">
        <v>0</v>
      </c>
      <c r="L12" s="2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94.15" customHeight="1">
      <c r="A13" s="32" t="s">
        <v>39</v>
      </c>
      <c r="B13" s="51" t="s">
        <v>44</v>
      </c>
      <c r="C13" s="39"/>
      <c r="D13" s="51" t="s">
        <v>49</v>
      </c>
      <c r="E13" s="39"/>
      <c r="F13" s="51" t="s">
        <v>54</v>
      </c>
      <c r="G13" s="39"/>
      <c r="H13" s="51" t="s">
        <v>59</v>
      </c>
      <c r="I13" s="39"/>
      <c r="J13" s="51" t="s">
        <v>64</v>
      </c>
      <c r="K13" s="30"/>
      <c r="L13" s="25">
        <f>IF(C14=TRUE,4,0)+IF(E14=TRUE,4,0)+IF(G14=TRUE,4,0)+IF(I14=TRUE,4,0)+IF(K14=TRUE,4,0)</f>
        <v>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8.75">
      <c r="A14" s="16"/>
      <c r="B14" s="31"/>
      <c r="C14" s="28" t="b">
        <v>0</v>
      </c>
      <c r="D14" s="27"/>
      <c r="E14" s="28" t="b">
        <v>0</v>
      </c>
      <c r="F14" s="27"/>
      <c r="G14" s="28" t="b">
        <v>0</v>
      </c>
      <c r="H14" s="27"/>
      <c r="I14" s="28" t="b">
        <v>0</v>
      </c>
      <c r="J14" s="27"/>
      <c r="K14" s="28" t="b">
        <v>0</v>
      </c>
      <c r="L14" s="2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8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6" customHeight="1">
      <c r="A16" s="49" t="s">
        <v>65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 t="str">
        <f>IF(SUM(L5+L7+L9+L11+L13)=0,"-",SUM(L5+L7+L9+L11+L13))</f>
        <v>-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27.95" customHeight="1">
      <c r="A17" s="35" t="str">
        <f>IF(L16="-","-",IF(L16&lt;30,"Uh oh! Twoja strategia wymaga większej uwagi!",IF(L16&lt;50,"Nieźle, ale widzimy miejsce na poprawki!",IF(L16&lt;70,"Super, ale kilka zmian mogłoby przynieść wymierne rezultaty!",IF(L16&lt;101,"Super, rządzisz!")))))</f>
        <v>-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11" customFormat="1" ht="18" customHeight="1">
      <c r="A18" s="50" t="s">
        <v>66</v>
      </c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11" customFormat="1" ht="21" customHeight="1">
      <c r="A19" s="50" t="s">
        <v>67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8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</sheetData>
  <customSheetViews>
    <customSheetView guid="{DEBC02F2-2473-4B33-974B-3225FEA2A9DE}" filter="1" showAutoFilter="1">
      <pageMargins left="0.7" right="0.7" top="0.75" bottom="0.75" header="0.3" footer="0.3"/>
      <autoFilter ref="D4:P952" xr:uid="{D112ED3B-84A0-4350-B6E4-EEA8E2F62E58}"/>
    </customSheetView>
  </customSheetViews>
  <mergeCells count="1">
    <mergeCell ref="B3:K3"/>
  </mergeCells>
  <pageMargins left="0.7" right="0.7" top="0.75" bottom="0.75" header="0.3" footer="0.3"/>
  <pageSetup paperSize="9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2</xdr:col>
                    <xdr:colOff>123825</xdr:colOff>
                    <xdr:row>4</xdr:row>
                    <xdr:rowOff>257175</xdr:rowOff>
                  </from>
                  <to>
                    <xdr:col>3</xdr:col>
                    <xdr:colOff>0</xdr:colOff>
                    <xdr:row>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114300</xdr:colOff>
                    <xdr:row>4</xdr:row>
                    <xdr:rowOff>238125</xdr:rowOff>
                  </from>
                  <to>
                    <xdr:col>4</xdr:col>
                    <xdr:colOff>457200</xdr:colOff>
                    <xdr:row>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238125</xdr:rowOff>
                  </from>
                  <to>
                    <xdr:col>6</xdr:col>
                    <xdr:colOff>457200</xdr:colOff>
                    <xdr:row>4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8</xdr:col>
                    <xdr:colOff>142875</xdr:colOff>
                    <xdr:row>4</xdr:row>
                    <xdr:rowOff>257175</xdr:rowOff>
                  </from>
                  <to>
                    <xdr:col>8</xdr:col>
                    <xdr:colOff>447675</xdr:colOff>
                    <xdr:row>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10</xdr:col>
                    <xdr:colOff>123825</xdr:colOff>
                    <xdr:row>4</xdr:row>
                    <xdr:rowOff>257175</xdr:rowOff>
                  </from>
                  <to>
                    <xdr:col>10</xdr:col>
                    <xdr:colOff>409575</xdr:colOff>
                    <xdr:row>4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266700</xdr:rowOff>
                  </from>
                  <to>
                    <xdr:col>2</xdr:col>
                    <xdr:colOff>419100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123825</xdr:colOff>
                    <xdr:row>6</xdr:row>
                    <xdr:rowOff>257175</xdr:rowOff>
                  </from>
                  <to>
                    <xdr:col>4</xdr:col>
                    <xdr:colOff>466725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6</xdr:col>
                    <xdr:colOff>152400</xdr:colOff>
                    <xdr:row>6</xdr:row>
                    <xdr:rowOff>238125</xdr:rowOff>
                  </from>
                  <to>
                    <xdr:col>7</xdr:col>
                    <xdr:colOff>0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8</xdr:col>
                    <xdr:colOff>152400</xdr:colOff>
                    <xdr:row>6</xdr:row>
                    <xdr:rowOff>257175</xdr:rowOff>
                  </from>
                  <to>
                    <xdr:col>8</xdr:col>
                    <xdr:colOff>419100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228600</xdr:rowOff>
                  </from>
                  <to>
                    <xdr:col>10</xdr:col>
                    <xdr:colOff>419100</xdr:colOff>
                    <xdr:row>6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266700</xdr:rowOff>
                  </from>
                  <to>
                    <xdr:col>2</xdr:col>
                    <xdr:colOff>428625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266700</xdr:rowOff>
                  </from>
                  <to>
                    <xdr:col>4</xdr:col>
                    <xdr:colOff>409575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6</xdr:col>
                    <xdr:colOff>142875</xdr:colOff>
                    <xdr:row>8</xdr:row>
                    <xdr:rowOff>257175</xdr:rowOff>
                  </from>
                  <to>
                    <xdr:col>6</xdr:col>
                    <xdr:colOff>390525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257175</xdr:rowOff>
                  </from>
                  <to>
                    <xdr:col>8</xdr:col>
                    <xdr:colOff>381000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10</xdr:col>
                    <xdr:colOff>142875</xdr:colOff>
                    <xdr:row>8</xdr:row>
                    <xdr:rowOff>266700</xdr:rowOff>
                  </from>
                  <to>
                    <xdr:col>10</xdr:col>
                    <xdr:colOff>419100</xdr:colOff>
                    <xdr:row>8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10</xdr:row>
                    <xdr:rowOff>228600</xdr:rowOff>
                  </from>
                  <to>
                    <xdr:col>2</xdr:col>
                    <xdr:colOff>457200</xdr:colOff>
                    <xdr:row>10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228600</xdr:rowOff>
                  </from>
                  <to>
                    <xdr:col>4</xdr:col>
                    <xdr:colOff>447675</xdr:colOff>
                    <xdr:row>10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6</xdr:col>
                    <xdr:colOff>142875</xdr:colOff>
                    <xdr:row>10</xdr:row>
                    <xdr:rowOff>219075</xdr:rowOff>
                  </from>
                  <to>
                    <xdr:col>6</xdr:col>
                    <xdr:colOff>419100</xdr:colOff>
                    <xdr:row>10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238125</xdr:rowOff>
                  </from>
                  <to>
                    <xdr:col>8</xdr:col>
                    <xdr:colOff>409575</xdr:colOff>
                    <xdr:row>10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10</xdr:col>
                    <xdr:colOff>114300</xdr:colOff>
                    <xdr:row>10</xdr:row>
                    <xdr:rowOff>238125</xdr:rowOff>
                  </from>
                  <to>
                    <xdr:col>10</xdr:col>
                    <xdr:colOff>381000</xdr:colOff>
                    <xdr:row>10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12</xdr:row>
                    <xdr:rowOff>266700</xdr:rowOff>
                  </from>
                  <to>
                    <xdr:col>3</xdr:col>
                    <xdr:colOff>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4</xdr:col>
                    <xdr:colOff>152400</xdr:colOff>
                    <xdr:row>12</xdr:row>
                    <xdr:rowOff>257175</xdr:rowOff>
                  </from>
                  <to>
                    <xdr:col>4</xdr:col>
                    <xdr:colOff>466725</xdr:colOff>
                    <xdr:row>12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266700</xdr:rowOff>
                  </from>
                  <to>
                    <xdr:col>6</xdr:col>
                    <xdr:colOff>419100</xdr:colOff>
                    <xdr:row>12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276225</xdr:rowOff>
                  </from>
                  <to>
                    <xdr:col>8</xdr:col>
                    <xdr:colOff>419100</xdr:colOff>
                    <xdr:row>12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276225</xdr:rowOff>
                  </from>
                  <to>
                    <xdr:col>10</xdr:col>
                    <xdr:colOff>447675</xdr:colOff>
                    <xdr:row>12</xdr:row>
                    <xdr:rowOff>657225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724F-1C64-41EB-BF08-0CF1F5CA433A}">
  <dimension ref="A1:C10"/>
  <sheetViews>
    <sheetView zoomScale="85" zoomScaleNormal="85" workbookViewId="0">
      <selection activeCell="A15" sqref="A15"/>
    </sheetView>
  </sheetViews>
  <sheetFormatPr defaultRowHeight="12.75"/>
  <cols>
    <col min="1" max="1" width="106.5703125" customWidth="1"/>
    <col min="2" max="2" width="85.28515625" customWidth="1"/>
    <col min="3" max="3" width="47.42578125" customWidth="1"/>
  </cols>
  <sheetData>
    <row r="1" spans="1:3" ht="108" customHeight="1">
      <c r="A1" s="54" t="s">
        <v>1</v>
      </c>
      <c r="B1" s="54"/>
      <c r="C1" s="54"/>
    </row>
    <row r="2" spans="1:3" ht="18">
      <c r="A2" s="47" t="s">
        <v>2</v>
      </c>
      <c r="B2" s="44" t="s">
        <v>3</v>
      </c>
      <c r="C2" s="44" t="s">
        <v>4</v>
      </c>
    </row>
    <row r="3" spans="1:3" ht="72">
      <c r="A3" s="47" t="s">
        <v>5</v>
      </c>
      <c r="B3" s="45" t="s">
        <v>6</v>
      </c>
      <c r="C3" s="46" t="s">
        <v>7</v>
      </c>
    </row>
    <row r="4" spans="1:3" ht="36">
      <c r="A4" s="47" t="s">
        <v>8</v>
      </c>
      <c r="B4" s="45" t="s">
        <v>9</v>
      </c>
      <c r="C4" s="46" t="s">
        <v>10</v>
      </c>
    </row>
    <row r="5" spans="1:3" ht="54">
      <c r="A5" s="47" t="s">
        <v>11</v>
      </c>
      <c r="B5" s="45" t="s">
        <v>12</v>
      </c>
      <c r="C5" s="46" t="s">
        <v>13</v>
      </c>
    </row>
    <row r="6" spans="1:3" ht="72">
      <c r="A6" s="47" t="s">
        <v>14</v>
      </c>
      <c r="B6" s="45" t="s">
        <v>15</v>
      </c>
      <c r="C6" s="46" t="s">
        <v>16</v>
      </c>
    </row>
    <row r="7" spans="1:3" ht="54">
      <c r="A7" s="47" t="s">
        <v>17</v>
      </c>
      <c r="B7" s="45" t="s">
        <v>18</v>
      </c>
      <c r="C7" s="46" t="s">
        <v>19</v>
      </c>
    </row>
    <row r="8" spans="1:3" ht="72">
      <c r="A8" s="47" t="s">
        <v>20</v>
      </c>
      <c r="B8" s="45" t="s">
        <v>21</v>
      </c>
      <c r="C8" s="46" t="s">
        <v>22</v>
      </c>
    </row>
    <row r="9" spans="1:3" ht="54">
      <c r="A9" s="47" t="s">
        <v>23</v>
      </c>
      <c r="B9" s="45" t="s">
        <v>24</v>
      </c>
      <c r="C9" s="46" t="s">
        <v>25</v>
      </c>
    </row>
    <row r="10" spans="1:3" ht="72">
      <c r="A10" s="47" t="s">
        <v>26</v>
      </c>
      <c r="B10" s="45" t="s">
        <v>27</v>
      </c>
      <c r="C10" s="46" t="s">
        <v>28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Wstęp</vt:lpstr>
      <vt:lpstr>Sprawdź wyniki</vt:lpstr>
      <vt:lpstr>Co warto czytać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Tomasz Kaczmarek</cp:lastModifiedBy>
  <dcterms:created xsi:type="dcterms:W3CDTF">2020-05-27T10:15:10Z</dcterms:created>
  <dcterms:modified xsi:type="dcterms:W3CDTF">2022-12-12T13:07:22Z</dcterms:modified>
</cp:coreProperties>
</file>